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date1904="1" showInkAnnotation="0" autoCompressPictures="0"/>
  <bookViews>
    <workbookView xWindow="20620" yWindow="2420" windowWidth="26260" windowHeight="19800" tabRatio="500"/>
  </bookViews>
  <sheets>
    <sheet name="112219-Mike-Cd validations-spi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B24" i="1"/>
  <c r="B23" i="1"/>
  <c r="B22" i="1"/>
  <c r="B21" i="1"/>
  <c r="C19" i="1"/>
  <c r="D19" i="1"/>
  <c r="E19" i="1"/>
  <c r="F19" i="1"/>
  <c r="G19" i="1"/>
  <c r="H19" i="1"/>
  <c r="I19" i="1"/>
  <c r="B19" i="1"/>
</calcChain>
</file>

<file path=xl/sharedStrings.xml><?xml version="1.0" encoding="utf-8"?>
<sst xmlns="http://schemas.openxmlformats.org/spreadsheetml/2006/main" count="42" uniqueCount="14">
  <si>
    <t>Cells/Intact cells/Intact singlets/Live intact singlets | Median (Cd106Di)</t>
  </si>
  <si>
    <t>Cells/Intact cells/Intact singlets/Live intact singlets | Median (Cd108Di)</t>
  </si>
  <si>
    <t>Cells/Intact cells/Intact singlets/Live intact singlets | Median (Cd110Di)</t>
  </si>
  <si>
    <t>Cells/Intact cells/Intact singlets/Live intact singlets | Median (Cd111Di)</t>
  </si>
  <si>
    <t>Cells/Intact cells/Intact singlets/Live intact singlets | Median (Cd112Di)</t>
  </si>
  <si>
    <t>Cells/Intact cells/Intact singlets/Live intact singlets | Median (Cd114Di)</t>
  </si>
  <si>
    <t>Cells/Intact cells/Intact singlets/Live intact singlets | Median (Cd116Di)</t>
  </si>
  <si>
    <t>Cells/Intact cells/Intact singlets/Live intact singlets | Median (In113Di)</t>
  </si>
  <si>
    <t>112219-Mike-validations-4-CD45-Cd106_01.FCS</t>
  </si>
  <si>
    <t>112219-Mike-validations-4-CD45-Cd110_01.FCS</t>
  </si>
  <si>
    <t>112219-Mike-validations-4-CD45-Cd111_01.FCS</t>
  </si>
  <si>
    <t>112219-Mike-validations-4-CD45-Cd112_01.FCS</t>
  </si>
  <si>
    <t>112219-Mike-validations-4-CD45-Cd114_01.FCS</t>
  </si>
  <si>
    <t>112219-Mike-validations-4-CD45-Cd116_01.FCS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</si>
</sst>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21" sqref="B21"/>
    </sheetView>
  </sheetViews>
  <sheetFormatPr baseColWidth="10" defaultRowHeight="15" x14ac:dyDescent="0"/>
  <cols>
    <col min="1" max="1" width="48.5" customWidth="1"/>
    <col min="2" max="2" width="14.83203125" customWidth="1"/>
  </cols>
  <sheetData>
    <row r="1" spans="1:9" s="2" customFormat="1" ht="10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>
      <c r="A2" t="s">
        <v>8</v>
      </c>
      <c r="B2">
        <v>455</v>
      </c>
      <c r="C2">
        <v>8.19</v>
      </c>
      <c r="D2">
        <v>0.21</v>
      </c>
      <c r="E2" s="1">
        <v>-8.2200000000000003E-4</v>
      </c>
      <c r="F2">
        <v>0.28999999999999998</v>
      </c>
      <c r="G2" s="1">
        <v>-8.2200000000000003E-4</v>
      </c>
      <c r="H2" s="1">
        <v>-8.2200000000000003E-4</v>
      </c>
      <c r="I2">
        <v>2.52</v>
      </c>
    </row>
    <row r="3" spans="1:9">
      <c r="A3" t="s">
        <v>9</v>
      </c>
      <c r="B3" s="1">
        <v>-8.2200000000000003E-4</v>
      </c>
      <c r="C3" s="1">
        <v>-8.2200000000000003E-4</v>
      </c>
      <c r="D3">
        <v>451</v>
      </c>
      <c r="E3">
        <v>4.0599999999999996</v>
      </c>
      <c r="F3">
        <v>3.69</v>
      </c>
      <c r="G3">
        <v>1.83</v>
      </c>
      <c r="H3" s="1">
        <v>-8.2200000000000003E-4</v>
      </c>
      <c r="I3">
        <v>0.97</v>
      </c>
    </row>
    <row r="4" spans="1:9">
      <c r="A4" t="s">
        <v>10</v>
      </c>
      <c r="B4" s="1">
        <v>-8.2200000000000003E-4</v>
      </c>
      <c r="C4" s="1">
        <v>-8.2200000000000003E-4</v>
      </c>
      <c r="D4">
        <v>1.0900000000000001</v>
      </c>
      <c r="E4">
        <v>404</v>
      </c>
      <c r="F4">
        <v>6.35</v>
      </c>
      <c r="G4">
        <v>2.04</v>
      </c>
      <c r="H4" s="1">
        <v>-8.2200000000000003E-4</v>
      </c>
      <c r="I4">
        <v>1.58</v>
      </c>
    </row>
    <row r="5" spans="1:9">
      <c r="A5" t="s">
        <v>11</v>
      </c>
      <c r="B5" s="1">
        <v>-8.2200000000000003E-4</v>
      </c>
      <c r="C5" s="1">
        <v>-8.2200000000000003E-4</v>
      </c>
      <c r="D5" s="1">
        <v>-8.2200000000000003E-4</v>
      </c>
      <c r="E5">
        <v>3.17</v>
      </c>
      <c r="F5">
        <v>420</v>
      </c>
      <c r="G5" s="1">
        <v>-8.2200000000000003E-4</v>
      </c>
      <c r="H5" s="1">
        <v>-8.2200000000000003E-4</v>
      </c>
      <c r="I5">
        <v>2.75</v>
      </c>
    </row>
    <row r="6" spans="1:9">
      <c r="A6" t="s">
        <v>12</v>
      </c>
      <c r="B6" s="1">
        <v>-8.2200000000000003E-4</v>
      </c>
      <c r="C6" s="1">
        <v>-8.2200000000000003E-4</v>
      </c>
      <c r="D6" s="1">
        <v>-8.2200000000000003E-4</v>
      </c>
      <c r="E6" s="1">
        <v>-8.2200000000000003E-4</v>
      </c>
      <c r="F6">
        <v>0.73</v>
      </c>
      <c r="G6">
        <v>386</v>
      </c>
      <c r="H6">
        <v>0.61</v>
      </c>
      <c r="I6">
        <v>0.98</v>
      </c>
    </row>
    <row r="7" spans="1:9">
      <c r="A7" t="s">
        <v>13</v>
      </c>
      <c r="B7" s="1">
        <v>-8.2200000000000003E-4</v>
      </c>
      <c r="C7" s="1">
        <v>-8.2200000000000003E-4</v>
      </c>
      <c r="D7">
        <v>0.43</v>
      </c>
      <c r="E7">
        <v>0.31</v>
      </c>
      <c r="F7">
        <v>2.34</v>
      </c>
      <c r="G7">
        <v>7.29</v>
      </c>
      <c r="H7">
        <v>453</v>
      </c>
      <c r="I7">
        <v>1.1200000000000001</v>
      </c>
    </row>
    <row r="10" spans="1:9" ht="105">
      <c r="A10" s="2"/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</row>
    <row r="11" spans="1:9">
      <c r="A11" t="s">
        <v>8</v>
      </c>
      <c r="B11" s="3">
        <v>455</v>
      </c>
      <c r="C11" s="3">
        <v>8.19</v>
      </c>
      <c r="D11" s="3">
        <v>0.21</v>
      </c>
      <c r="E11" s="3">
        <v>-8.2200000000000003E-4</v>
      </c>
      <c r="F11" s="3">
        <v>0.28999999999999998</v>
      </c>
      <c r="G11" s="3">
        <v>-8.2200000000000003E-4</v>
      </c>
      <c r="H11" s="3">
        <v>-8.2200000000000003E-4</v>
      </c>
      <c r="I11" s="3">
        <v>2.52</v>
      </c>
    </row>
    <row r="12" spans="1:9">
      <c r="A12" t="s">
        <v>9</v>
      </c>
      <c r="B12" s="3">
        <v>0</v>
      </c>
      <c r="C12" s="3">
        <v>-8.2200000000000003E-4</v>
      </c>
      <c r="D12" s="3">
        <v>451</v>
      </c>
      <c r="E12" s="3">
        <v>4.0599999999999996</v>
      </c>
      <c r="F12" s="3">
        <v>3.69</v>
      </c>
      <c r="G12" s="3">
        <v>1.83</v>
      </c>
      <c r="H12" s="3">
        <v>-8.2200000000000003E-4</v>
      </c>
      <c r="I12" s="3">
        <v>0.97</v>
      </c>
    </row>
    <row r="13" spans="1:9">
      <c r="A13" t="s">
        <v>10</v>
      </c>
      <c r="B13" s="3">
        <v>-8.2200000000000003E-4</v>
      </c>
      <c r="C13" s="3">
        <v>-8.2200000000000003E-4</v>
      </c>
      <c r="D13" s="3">
        <v>1.0900000000000001</v>
      </c>
      <c r="E13" s="3">
        <v>404</v>
      </c>
      <c r="F13" s="3">
        <v>6.35</v>
      </c>
      <c r="G13" s="3">
        <v>2.04</v>
      </c>
      <c r="H13" s="3">
        <v>-8.2200000000000003E-4</v>
      </c>
      <c r="I13" s="3">
        <v>1.58</v>
      </c>
    </row>
    <row r="14" spans="1:9">
      <c r="A14" t="s">
        <v>11</v>
      </c>
      <c r="B14" s="3">
        <v>-8.2200000000000003E-4</v>
      </c>
      <c r="C14" s="3">
        <v>-8.2200000000000003E-4</v>
      </c>
      <c r="D14" s="3">
        <v>-8.2200000000000003E-4</v>
      </c>
      <c r="E14" s="3">
        <v>3.17</v>
      </c>
      <c r="F14" s="3">
        <v>420</v>
      </c>
      <c r="G14" s="3">
        <v>-8.2200000000000003E-4</v>
      </c>
      <c r="H14" s="3">
        <v>-8.2200000000000003E-4</v>
      </c>
      <c r="I14" s="3">
        <v>2.75</v>
      </c>
    </row>
    <row r="15" spans="1:9">
      <c r="A15" t="s">
        <v>12</v>
      </c>
      <c r="B15" s="3">
        <v>-8.2200000000000003E-4</v>
      </c>
      <c r="C15" s="3">
        <v>-8.2200000000000003E-4</v>
      </c>
      <c r="D15" s="3">
        <v>-8.2200000000000003E-4</v>
      </c>
      <c r="E15" s="3">
        <v>-8.2200000000000003E-4</v>
      </c>
      <c r="F15" s="3">
        <v>0.73</v>
      </c>
      <c r="G15" s="3">
        <v>386</v>
      </c>
      <c r="H15" s="3">
        <v>0.61</v>
      </c>
      <c r="I15" s="3">
        <v>0.98</v>
      </c>
    </row>
    <row r="16" spans="1:9">
      <c r="A16" t="s">
        <v>13</v>
      </c>
      <c r="B16" s="3">
        <v>-8.2200000000000003E-4</v>
      </c>
      <c r="C16" s="3">
        <v>-8.2200000000000003E-4</v>
      </c>
      <c r="D16" s="3">
        <v>0.43</v>
      </c>
      <c r="E16" s="3">
        <v>0.31</v>
      </c>
      <c r="F16" s="3">
        <v>2.34</v>
      </c>
      <c r="G16" s="3">
        <v>7.29</v>
      </c>
      <c r="H16" s="3">
        <v>453</v>
      </c>
      <c r="I16" s="3">
        <v>1.1200000000000001</v>
      </c>
    </row>
    <row r="18" spans="1:9" ht="105">
      <c r="A18" s="2"/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2" t="s">
        <v>7</v>
      </c>
    </row>
    <row r="19" spans="1:9">
      <c r="A19" t="s">
        <v>8</v>
      </c>
      <c r="B19" s="4">
        <f>B11*100/MAX($B$11:$I$11)</f>
        <v>100</v>
      </c>
      <c r="C19" s="4">
        <f t="shared" ref="C19:I19" si="0">C11*100/MAX($B$11:$I$11)</f>
        <v>1.8</v>
      </c>
      <c r="D19" s="4">
        <f t="shared" si="0"/>
        <v>4.6153846153846156E-2</v>
      </c>
      <c r="E19" s="4">
        <f t="shared" si="0"/>
        <v>-1.8065934065934067E-4</v>
      </c>
      <c r="F19" s="4">
        <f t="shared" si="0"/>
        <v>6.3736263736263732E-2</v>
      </c>
      <c r="G19" s="4">
        <f t="shared" si="0"/>
        <v>-1.8065934065934067E-4</v>
      </c>
      <c r="H19" s="4">
        <f t="shared" si="0"/>
        <v>-1.8065934065934067E-4</v>
      </c>
      <c r="I19" s="4">
        <f t="shared" si="0"/>
        <v>0.55384615384615388</v>
      </c>
    </row>
    <row r="20" spans="1:9">
      <c r="A20" t="s">
        <v>9</v>
      </c>
      <c r="B20" s="4">
        <f>B12*100/MAX($B$12:$I$12)</f>
        <v>0</v>
      </c>
      <c r="C20" s="4">
        <f t="shared" ref="C20:I20" si="1">C12*100/MAX($B$12:$I$12)</f>
        <v>-1.8226164079822619E-4</v>
      </c>
      <c r="D20" s="4">
        <f t="shared" si="1"/>
        <v>100</v>
      </c>
      <c r="E20" s="4">
        <f t="shared" si="1"/>
        <v>0.90022172949002199</v>
      </c>
      <c r="F20" s="4">
        <f t="shared" si="1"/>
        <v>0.81818181818181823</v>
      </c>
      <c r="G20" s="4">
        <f t="shared" si="1"/>
        <v>0.40576496674057649</v>
      </c>
      <c r="H20" s="4">
        <f t="shared" si="1"/>
        <v>-1.8226164079822619E-4</v>
      </c>
      <c r="I20" s="4">
        <f t="shared" si="1"/>
        <v>0.21507760532150777</v>
      </c>
    </row>
    <row r="21" spans="1:9">
      <c r="A21" t="s">
        <v>10</v>
      </c>
      <c r="B21" s="4">
        <f>B13*100/MAX($B$13:$I$13)</f>
        <v>-2.0346534653465349E-4</v>
      </c>
      <c r="C21" s="4">
        <f t="shared" ref="C21:I21" si="2">C13*100/MAX($B$13:$I$13)</f>
        <v>-2.0346534653465349E-4</v>
      </c>
      <c r="D21" s="4">
        <f t="shared" si="2"/>
        <v>0.26980198019801982</v>
      </c>
      <c r="E21" s="4">
        <f t="shared" si="2"/>
        <v>100</v>
      </c>
      <c r="F21" s="4">
        <f t="shared" si="2"/>
        <v>1.5717821782178218</v>
      </c>
      <c r="G21" s="4">
        <f t="shared" si="2"/>
        <v>0.50495049504950495</v>
      </c>
      <c r="H21" s="4">
        <f t="shared" si="2"/>
        <v>-2.0346534653465349E-4</v>
      </c>
      <c r="I21" s="4">
        <f t="shared" si="2"/>
        <v>0.3910891089108911</v>
      </c>
    </row>
    <row r="22" spans="1:9">
      <c r="A22" t="s">
        <v>11</v>
      </c>
      <c r="B22" s="4">
        <f>B14*100/MAX($B$14:$I$14)</f>
        <v>-1.9571428571428574E-4</v>
      </c>
      <c r="C22" s="4">
        <f t="shared" ref="C22:I22" si="3">C14*100/MAX($B$14:$I$14)</f>
        <v>-1.9571428571428574E-4</v>
      </c>
      <c r="D22" s="4">
        <f t="shared" si="3"/>
        <v>-1.9571428571428574E-4</v>
      </c>
      <c r="E22" s="4">
        <f t="shared" si="3"/>
        <v>0.75476190476190474</v>
      </c>
      <c r="F22" s="4">
        <f t="shared" si="3"/>
        <v>100</v>
      </c>
      <c r="G22" s="4">
        <f t="shared" si="3"/>
        <v>-1.9571428571428574E-4</v>
      </c>
      <c r="H22" s="4">
        <f t="shared" si="3"/>
        <v>-1.9571428571428574E-4</v>
      </c>
      <c r="I22" s="4">
        <f t="shared" si="3"/>
        <v>0.65476190476190477</v>
      </c>
    </row>
    <row r="23" spans="1:9">
      <c r="A23" t="s">
        <v>12</v>
      </c>
      <c r="B23" s="4">
        <f>B15*100/MAX($B$15:$I$15)</f>
        <v>-2.1295336787564769E-4</v>
      </c>
      <c r="C23" s="4">
        <f t="shared" ref="C23:I23" si="4">C15*100/MAX($B$15:$I$15)</f>
        <v>-2.1295336787564769E-4</v>
      </c>
      <c r="D23" s="4">
        <f t="shared" si="4"/>
        <v>-2.1295336787564769E-4</v>
      </c>
      <c r="E23" s="4">
        <f t="shared" si="4"/>
        <v>-2.1295336787564769E-4</v>
      </c>
      <c r="F23" s="4">
        <f t="shared" si="4"/>
        <v>0.18911917098445596</v>
      </c>
      <c r="G23" s="4">
        <f t="shared" si="4"/>
        <v>100</v>
      </c>
      <c r="H23" s="4">
        <f t="shared" si="4"/>
        <v>0.15803108808290156</v>
      </c>
      <c r="I23" s="4">
        <f t="shared" si="4"/>
        <v>0.25388601036269431</v>
      </c>
    </row>
    <row r="24" spans="1:9">
      <c r="A24" t="s">
        <v>13</v>
      </c>
      <c r="B24" s="4">
        <f>B16*100/MAX($B$16:$I$16)</f>
        <v>-1.8145695364238411E-4</v>
      </c>
      <c r="C24" s="4">
        <f t="shared" ref="C24:I24" si="5">C16*100/MAX($B$16:$I$16)</f>
        <v>-1.8145695364238411E-4</v>
      </c>
      <c r="D24" s="4">
        <f t="shared" si="5"/>
        <v>9.4922737306843266E-2</v>
      </c>
      <c r="E24" s="4">
        <f t="shared" si="5"/>
        <v>6.8432671081677707E-2</v>
      </c>
      <c r="F24" s="4">
        <f t="shared" si="5"/>
        <v>0.51655629139072845</v>
      </c>
      <c r="G24" s="4">
        <f t="shared" si="5"/>
        <v>1.6092715231788079</v>
      </c>
      <c r="H24" s="4">
        <f t="shared" si="5"/>
        <v>100</v>
      </c>
      <c r="I24" s="4">
        <f t="shared" si="5"/>
        <v>0.2472406181015453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112219-Mike-Cd validations-spil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Leipold</dc:creator>
  <cp:lastModifiedBy>Michael Leipold</cp:lastModifiedBy>
  <dcterms:created xsi:type="dcterms:W3CDTF">2019-11-22T23:42:26Z</dcterms:created>
  <dcterms:modified xsi:type="dcterms:W3CDTF">2019-11-22T23:53:18Z</dcterms:modified>
</cp:coreProperties>
</file>